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<sst xmlns="http://schemas.openxmlformats.org/spreadsheetml/2006/main" count="390" uniqueCount="124">
  <si>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</si>
  <si>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</si>
  <si>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</si>
  <si>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</si>
  <si>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</si>
  <si>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</si>
  <si>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</si>
  <si>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</si>
  <si>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</si>
  <si>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</si>
  <si>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</si>
  <si>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</si>
  <si>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</si>
  <si>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</si>
  <si>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</si>
  <si>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</si>
  <si>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</si>
  <si>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</si>
  <si>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</si>
  <si>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</si>
  <si>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</si>
  <si>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</si>
  <si>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</si>
  <si>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</si>
  <si>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</si>
  <si>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</si>
  <si>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</si>
  <si>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</si>
  <si>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</si>
  <si>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</si>
  <si>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</si>
  <si>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</si>
  <si>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</si>
  <si>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</si>
  <si>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</si>
  <si>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</si>
  <si>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</si>
  <si>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</si>
  <si>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</si>
  <si>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</si>
  <si>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</si>
  <si>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</si>
  <si>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</si>
  <si>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</si>
  <si>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</si>
  <si>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</si>
  <si>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</si>
  <si>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</si>
  <si>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</si>
  <si>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</si>
  <si>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</si>
  <si>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</si>
  <si>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</si>
  <si>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</si>
  <si>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</si>
  <si>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</si>
  <si>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</si>
  <si>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</si>
  <si>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</si>
  <si>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</si>
  <si>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</si>
  <si>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</si>
  <si>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</si>
  <si>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</si>
  <si>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</si>
  <si>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</si>
  <si>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</si>
  <si>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</si>
  <si>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</si>
  <si>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</si>
  <si>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</si>
  <si>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</si>
  <si>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</si>
  <si>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</si>
  <si>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</si>
  <si>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</si>
  <si>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</si>
  <si>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</si>
  <si>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</si>
  <si>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</si>
  <si>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</si>
  <si>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</si>
  <si>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</si>
  <si>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</si>
  <si>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</si>
  <si>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</si>
  <si>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</si>
  <si>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</si>
  <si>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</si>
  <si>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</si>
  <si>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</si>
  <si>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</si>
  <si>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</si>
  <si>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</si>
  <si>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</si>
  <si>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</si>
  <si>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</si>
  <si>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</si>
  <si>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</si>
  <si>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</si>
  <si>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</si>
  <si>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</si>
  <si>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</si>
  <si>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</si>
  <si>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</si>
  <si>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</si>
  <si>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</si>
  <si>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</si>
  <si>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</si>
  <si>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</si>
  <si>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</si>
  <si>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</si>
  <si>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</si>
  <si>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</si>
  <si>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</si>
  <si>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</si>
  <si>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</si>
  <si>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</si>
  <si>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</si>
  <si>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</si>
  <si>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20.10.2017</t>
  </si>
  <si>
    <r>
      <t xml:space="preserve">станом на 23.10.2017р.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</si>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</sst>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3528"/>
        <c:crosses val="autoZero"/>
        <c:auto val="0"/>
        <c:lblOffset val="100"/>
        <c:tickLblSkip val="1"/>
        <c:noMultiLvlLbl val="0"/>
      </c:catAx>
      <c:valAx>
        <c:axId val="321835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282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0"/>
        <c:lblOffset val="100"/>
        <c:tickLblSkip val="1"/>
        <c:noMultiLvlLbl val="0"/>
      </c:catAx>
      <c:valAx>
        <c:axId val="6617350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690643"/>
        <c:axId val="58453740"/>
      </c:bar3D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90643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6321613"/>
        <c:axId val="37132470"/>
      </c:bar3D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1216297"/>
        <c:axId val="56728946"/>
      </c:lineChart>
      <c:catAx>
        <c:axId val="212162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28946"/>
        <c:crosses val="autoZero"/>
        <c:auto val="0"/>
        <c:lblOffset val="100"/>
        <c:tickLblSkip val="1"/>
        <c:noMultiLvlLbl val="0"/>
      </c:catAx>
      <c:valAx>
        <c:axId val="567289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162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0798467"/>
        <c:axId val="31641884"/>
      </c:lineChart>
      <c:catAx>
        <c:axId val="407984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41884"/>
        <c:crosses val="autoZero"/>
        <c:auto val="0"/>
        <c:lblOffset val="100"/>
        <c:tickLblSkip val="1"/>
        <c:noMultiLvlLbl val="0"/>
      </c:catAx>
      <c:valAx>
        <c:axId val="316418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984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341501"/>
        <c:axId val="12855782"/>
      </c:lineChart>
      <c:catAx>
        <c:axId val="16341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 val="autoZero"/>
        <c:auto val="0"/>
        <c:lblOffset val="100"/>
        <c:tickLblSkip val="1"/>
        <c:noMultiLvlLbl val="0"/>
      </c:catAx>
      <c:valAx>
        <c:axId val="128557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415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8593175"/>
        <c:axId val="34685392"/>
      </c:lineChart>
      <c:catAx>
        <c:axId val="48593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 val="autoZero"/>
        <c:auto val="0"/>
        <c:lblOffset val="100"/>
        <c:tickLblSkip val="1"/>
        <c:noMultiLvlLbl val="0"/>
      </c:catAx>
      <c:valAx>
        <c:axId val="346853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 val="autoZero"/>
        <c:auto val="0"/>
        <c:lblOffset val="100"/>
        <c:tickLblSkip val="1"/>
        <c:noMultiLvlLbl val="0"/>
      </c:catAx>
      <c:valAx>
        <c:axId val="58053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0"/>
        <c:lblOffset val="100"/>
        <c:tickLblSkip val="1"/>
        <c:noMultiLvlLbl val="0"/>
      </c:catAx>
      <c:valAx>
        <c:axId val="46999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auto val="0"/>
        <c:lblOffset val="100"/>
        <c:tickLblSkip val="1"/>
        <c:noMultiLvlLbl val="0"/>
      </c:catAx>
      <c:valAx>
        <c:axId val="331286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1 181 881,3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- 30 426,9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- 32 890,0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AVERAGE(N4:N17)</f>
        <v>6582.368571428572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6582.4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6582.4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6582.4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6582.4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6582.4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6582.4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6582.4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6582.4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6582.4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6582.4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6582.4</v>
      </c>
      <c r="R15" s="75">
        <v>0</v>
      </c>
      <c r="S15" s="69">
        <v>211</v>
      </c>
      <c r="T15" s="80">
        <v>0</v>
      </c>
      <c r="U15" s="137">
        <v>0</v>
      </c>
      <c r="V15" s="138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6582.4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6582.4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6582.4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6582.4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6582.4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6582.4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6582.4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6582.4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6582.4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43564.600000000006</v>
      </c>
      <c r="C25" s="92">
        <f t="shared" si="4"/>
        <v>23499.699999999997</v>
      </c>
      <c r="D25" s="115">
        <f t="shared" si="4"/>
        <v>764.8000000000001</v>
      </c>
      <c r="E25" s="115">
        <f t="shared" si="4"/>
        <v>22734.899999999998</v>
      </c>
      <c r="F25" s="92">
        <f t="shared" si="4"/>
        <v>1804.8999999999999</v>
      </c>
      <c r="G25" s="92">
        <f t="shared" si="4"/>
        <v>3955.8999999999996</v>
      </c>
      <c r="H25" s="92">
        <f t="shared" si="4"/>
        <v>15392.35</v>
      </c>
      <c r="I25" s="92">
        <f t="shared" si="4"/>
        <v>1085.15</v>
      </c>
      <c r="J25" s="92">
        <f t="shared" si="4"/>
        <v>-18.400000000000055</v>
      </c>
      <c r="K25" s="92">
        <f t="shared" si="4"/>
        <v>534.9</v>
      </c>
      <c r="L25" s="92">
        <f t="shared" si="4"/>
        <v>2019</v>
      </c>
      <c r="M25" s="91">
        <f t="shared" si="4"/>
        <v>315.06000000000324</v>
      </c>
      <c r="N25" s="91">
        <f t="shared" si="4"/>
        <v>92153.16</v>
      </c>
      <c r="O25" s="91">
        <f>SUM(O4:O24)</f>
        <v>142115.6</v>
      </c>
      <c r="P25" s="93">
        <f>N25/O25</f>
        <v>0.6484380321372178</v>
      </c>
      <c r="Q25" s="2"/>
      <c r="R25" s="82">
        <f>SUM(R4:R24)</f>
        <v>0</v>
      </c>
      <c r="S25" s="82">
        <f>SUM(S4:S24)</f>
        <v>934.15</v>
      </c>
      <c r="T25" s="82">
        <f>SUM(T4:T24)</f>
        <v>1493.5</v>
      </c>
      <c r="U25" s="126">
        <f>SUM(U4:U24)</f>
        <v>2</v>
      </c>
      <c r="V25" s="127"/>
      <c r="W25" s="82">
        <f>R25+S25+U25+T25+V25</f>
        <v>2429.65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43031</v>
      </c>
      <c r="S30" s="133"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43031</v>
      </c>
      <c r="S40" s="132"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58649.11</v>
      </c>
      <c r="E29" s="49">
        <v>938.02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20245.33</v>
      </c>
      <c r="N29" s="51">
        <f>M29-L29</f>
        <v>-100043.78</v>
      </c>
      <c r="O29" s="166">
        <f>вересень!S30</f>
        <v>0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595496.17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141757.12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174436.52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20443.77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93631.12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28194.360000000004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1081881.27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2017-10-23T08:34:43Z</dcterms:modified>
  <cp:category/>
  <cp:version/>
  <cp:contentType/>
  <cp:contentStatus/>
</cp:coreProperties>
</file>